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grasl\Desktop\"/>
    </mc:Choice>
  </mc:AlternateContent>
  <bookViews>
    <workbookView xWindow="0" yWindow="0" windowWidth="28800" windowHeight="12300" activeTab="2"/>
  </bookViews>
  <sheets>
    <sheet name="All Around" sheetId="6" r:id="rId1"/>
    <sheet name="Teams List " sheetId="4" r:id="rId2"/>
    <sheet name="Team totals chart" sheetId="1" r:id="rId3"/>
  </sheets>
  <calcPr calcId="162913"/>
</workbook>
</file>

<file path=xl/calcChain.xml><?xml version="1.0" encoding="utf-8"?>
<calcChain xmlns="http://schemas.openxmlformats.org/spreadsheetml/2006/main">
  <c r="G14" i="6" l="1"/>
  <c r="G12" i="6" l="1"/>
  <c r="F12" i="6"/>
  <c r="D12" i="6"/>
  <c r="G8" i="6" l="1"/>
  <c r="D14" i="6"/>
  <c r="F8" i="6"/>
  <c r="E8" i="6"/>
  <c r="D8" i="6"/>
  <c r="G5" i="6"/>
  <c r="F5" i="6"/>
  <c r="E5" i="6"/>
  <c r="D5" i="6"/>
  <c r="G4" i="6"/>
  <c r="F4" i="6"/>
  <c r="E4" i="6"/>
  <c r="D4" i="6"/>
  <c r="G9" i="6"/>
  <c r="F9" i="6"/>
  <c r="E9" i="6"/>
  <c r="D9" i="6"/>
  <c r="G7" i="6" l="1"/>
  <c r="F7" i="6"/>
  <c r="E7" i="6"/>
  <c r="D7" i="6"/>
  <c r="L23" i="4" l="1"/>
  <c r="G10" i="6" l="1"/>
  <c r="F10" i="6"/>
  <c r="E10" i="6"/>
  <c r="D10" i="6"/>
  <c r="G11" i="6"/>
  <c r="F11" i="6"/>
  <c r="E11" i="6"/>
  <c r="D11" i="6"/>
  <c r="J13" i="4"/>
  <c r="G6" i="6"/>
  <c r="F6" i="6"/>
  <c r="E6" i="6"/>
  <c r="D6" i="6"/>
  <c r="F14" i="6" l="1"/>
  <c r="E14" i="6"/>
  <c r="G13" i="6"/>
  <c r="F13" i="6"/>
  <c r="E13" i="6"/>
  <c r="D13" i="6"/>
  <c r="E12" i="6"/>
  <c r="D13" i="4"/>
  <c r="B13" i="4"/>
  <c r="A7" i="1"/>
  <c r="A3" i="1"/>
  <c r="H12" i="6" l="1"/>
  <c r="N43" i="4"/>
  <c r="E7" i="1" s="1"/>
  <c r="N33" i="4"/>
  <c r="D7" i="1" s="1"/>
  <c r="N23" i="4"/>
  <c r="C7" i="1" s="1"/>
  <c r="N13" i="4"/>
  <c r="B7" i="1" s="1"/>
  <c r="L43" i="4"/>
  <c r="E3" i="1" s="1"/>
  <c r="L33" i="4"/>
  <c r="D3" i="1" s="1"/>
  <c r="C3" i="1"/>
  <c r="L13" i="4"/>
  <c r="B3" i="1" s="1"/>
  <c r="F13" i="4"/>
  <c r="F7" i="1" l="1"/>
  <c r="F3" i="1"/>
  <c r="N3" i="4"/>
  <c r="L3" i="4"/>
  <c r="H6" i="6" l="1"/>
  <c r="H5" i="6"/>
  <c r="A4" i="1" l="1"/>
  <c r="J43" i="4"/>
  <c r="E4" i="1" s="1"/>
  <c r="J33" i="4"/>
  <c r="D4" i="1" s="1"/>
  <c r="J23" i="4"/>
  <c r="C4" i="1" s="1"/>
  <c r="B4" i="1"/>
  <c r="F4" i="1" l="1"/>
  <c r="J3" i="4"/>
  <c r="H7" i="6"/>
  <c r="H14" i="6"/>
  <c r="H8" i="6"/>
  <c r="H10" i="6"/>
  <c r="H9" i="6"/>
  <c r="H4" i="6"/>
  <c r="H11" i="6"/>
  <c r="H13" i="6"/>
  <c r="A6" i="1" l="1"/>
  <c r="A5" i="1"/>
  <c r="A8" i="1"/>
  <c r="A9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B8" i="1"/>
  <c r="D23" i="4"/>
  <c r="C8" i="1" s="1"/>
  <c r="D33" i="4"/>
  <c r="D8" i="1" s="1"/>
  <c r="D43" i="4"/>
  <c r="E8" i="1" s="1"/>
  <c r="B43" i="4"/>
  <c r="E9" i="1" s="1"/>
  <c r="B33" i="4"/>
  <c r="D9" i="1" s="1"/>
  <c r="B23" i="4"/>
  <c r="C9" i="1" s="1"/>
  <c r="B9" i="1"/>
  <c r="F9" i="1" l="1"/>
  <c r="F8" i="1"/>
  <c r="F6" i="1"/>
  <c r="F5" i="1"/>
  <c r="D3" i="4"/>
  <c r="F3" i="4"/>
  <c r="H3" i="4"/>
  <c r="B3" i="4"/>
</calcChain>
</file>

<file path=xl/sharedStrings.xml><?xml version="1.0" encoding="utf-8"?>
<sst xmlns="http://schemas.openxmlformats.org/spreadsheetml/2006/main" count="216" uniqueCount="83">
  <si>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</si>
  <si>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</si>
  <si>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</si>
  <si>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</si>
  <si>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</si>
  <si>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</si>
  <si>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</si>
  <si>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</si>
  <si>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</si>
  <si>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</si>
  <si>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</si>
  <si>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</si>
  <si>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</si>
  <si>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</si>
  <si>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</si>
  <si>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</si>
  <si>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</si>
  <si>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</si>
  <si>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 January 15 2020</t>
  </si>
  <si>
    <t>Host  Nashua North and South</t>
  </si>
  <si>
    <t>Alvirne</t>
  </si>
  <si>
    <t>Conant</t>
  </si>
  <si>
    <t>Keene</t>
  </si>
  <si>
    <t>Nashua North</t>
  </si>
  <si>
    <t>Nashua South</t>
  </si>
  <si>
    <t>Pelham</t>
  </si>
  <si>
    <t>Raymond</t>
  </si>
  <si>
    <t>Date January 15, 2020</t>
  </si>
  <si>
    <t>Kaitlin Faulkner</t>
  </si>
  <si>
    <t>*Lillian McRae</t>
  </si>
  <si>
    <t>Sarah Feld</t>
  </si>
  <si>
    <t>Sara Perrin</t>
  </si>
  <si>
    <t>Meredith Lewis</t>
  </si>
  <si>
    <t>Ava Pelkey</t>
  </si>
  <si>
    <t>Lillian McRae</t>
  </si>
  <si>
    <t>Heather Gonyea</t>
  </si>
  <si>
    <t>1 independent only</t>
  </si>
  <si>
    <t>* Anya Cunningham</t>
  </si>
  <si>
    <t>Anya Cunningham</t>
  </si>
  <si>
    <t>Bella Walsh</t>
  </si>
  <si>
    <t>Rosemary Carril</t>
  </si>
  <si>
    <t>Elana Finklestein</t>
  </si>
  <si>
    <t>Jessica Meyer</t>
  </si>
  <si>
    <t>Holly Nobles</t>
  </si>
  <si>
    <t>Sofia Goryachev</t>
  </si>
  <si>
    <t>Kaitlin Birr</t>
  </si>
  <si>
    <t>Mackenzie Berthiaume</t>
  </si>
  <si>
    <t>Becca Wilkie</t>
  </si>
  <si>
    <t>Maddie Berthiaume</t>
  </si>
  <si>
    <t>Jaegen Young</t>
  </si>
  <si>
    <t xml:space="preserve">Maddie Berthiaume </t>
  </si>
  <si>
    <t>* Holly Nobles</t>
  </si>
  <si>
    <t xml:space="preserve">* Mackenzie Berthiaume </t>
  </si>
  <si>
    <t>Molly O'Donnell</t>
  </si>
  <si>
    <t>*Molly O'Donnell</t>
  </si>
  <si>
    <t>Bailee Cunliffe</t>
  </si>
  <si>
    <t>Joleigh DeSimone</t>
  </si>
  <si>
    <t>Alexandra Burke</t>
  </si>
  <si>
    <t>Lauren Lavallee</t>
  </si>
  <si>
    <t>Paige Demmons</t>
  </si>
  <si>
    <t>Allison Hardy</t>
  </si>
  <si>
    <t>Sarah Eagen</t>
  </si>
  <si>
    <t>*Lauren Lavallee</t>
  </si>
  <si>
    <t>Rachel Medeiros</t>
  </si>
  <si>
    <t>Ava Sharpe</t>
  </si>
  <si>
    <t>Brooke McCafferty</t>
  </si>
  <si>
    <t xml:space="preserve">April Koczalka </t>
  </si>
  <si>
    <t xml:space="preserve">Megan Scalera </t>
  </si>
  <si>
    <t>Makenzie Smith</t>
  </si>
  <si>
    <t>Kalise Moore</t>
  </si>
  <si>
    <t>Megan Scalera</t>
  </si>
  <si>
    <t>Kira Haviland</t>
  </si>
  <si>
    <t xml:space="preserve">*April Koczalka </t>
  </si>
  <si>
    <t>*Grace Vaillancourt</t>
  </si>
  <si>
    <t>Grace Vaillancourt</t>
  </si>
  <si>
    <t>2 independents only</t>
  </si>
  <si>
    <t>Alexa Chausse</t>
  </si>
  <si>
    <t>Abigail Druding</t>
  </si>
  <si>
    <t>Olivia Zakrewski</t>
  </si>
  <si>
    <t>*Alexa Chausse</t>
  </si>
  <si>
    <t>*Heather Gonyea</t>
  </si>
  <si>
    <t>* Sarah Feld</t>
  </si>
  <si>
    <t>*Sarah 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</si>
</sst>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trike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trike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1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0" xfId="1" applyFont="1" applyFill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3" borderId="7" xfId="1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/>
    </xf>
    <xf numFmtId="0" fontId="3" fillId="0" borderId="3" xfId="1" quotePrefix="1" applyFont="1" applyFill="1" applyBorder="1"/>
    <xf numFmtId="0" fontId="16" fillId="2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3" fillId="0" borderId="9" xfId="1" quotePrefix="1" applyFont="1" applyFill="1" applyBorder="1"/>
    <xf numFmtId="0" fontId="3" fillId="0" borderId="7" xfId="1" quotePrefix="1" applyFont="1" applyFill="1" applyBorder="1"/>
    <xf numFmtId="0" fontId="8" fillId="0" borderId="14" xfId="0" quotePrefix="1" applyFont="1" applyBorder="1"/>
  </cellXfs>
  <cellStyles count="3">
    <cellStyle name="Normal" xfId="0" builtinId="0"/>
    <cellStyle name="Normal 2" xfId="1"/>
    <cellStyle name="Normal 3" xfId="2"/>
  </cellStyles>
  <dxfs count="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pane ySplit="3" topLeftCell="A6" activePane="bottomLeft" state="frozen"/>
      <selection pane="bottomLeft" activeCell="L6" sqref="L6"/>
    </sheetView>
  </sheetViews>
  <sheetFormatPr defaultRowHeight="15.4" x14ac:dyDescent="0.45"/>
  <cols>
    <col min="1" max="1" width="2.59765625" customWidth="1"/>
    <col min="2" max="2" width="22.59765625" style="47" bestFit="1" customWidth="1"/>
    <col min="3" max="3" width="17.1328125" style="40" customWidth="1"/>
    <col min="4" max="7" width="9.3984375" style="41" customWidth="1"/>
    <col min="8" max="8" width="12.265625" style="42" customWidth="1"/>
    <col min="9" max="9" width="2.3984375" customWidth="1"/>
  </cols>
  <sheetData>
    <row r="1" spans="2:8" ht="25.5" customHeight="1" x14ac:dyDescent="0.5">
      <c r="B1" s="39" t="s">
        <v>14</v>
      </c>
      <c r="C1" s="62" t="s">
        <v>27</v>
      </c>
      <c r="D1" s="65"/>
      <c r="E1" s="63"/>
      <c r="F1" s="63"/>
      <c r="G1" s="63"/>
      <c r="H1" s="64"/>
    </row>
    <row r="3" spans="2:8" ht="29.25" customHeight="1" x14ac:dyDescent="0.45">
      <c r="B3" s="43" t="s">
        <v>15</v>
      </c>
      <c r="C3" s="43" t="s">
        <v>16</v>
      </c>
      <c r="D3" s="44" t="s">
        <v>3</v>
      </c>
      <c r="E3" s="44" t="s">
        <v>5</v>
      </c>
      <c r="F3" s="44" t="s">
        <v>6</v>
      </c>
      <c r="G3" s="44" t="s">
        <v>8</v>
      </c>
      <c r="H3" s="45" t="s">
        <v>17</v>
      </c>
    </row>
    <row r="4" spans="2:8" ht="31.5" customHeight="1" x14ac:dyDescent="0.45">
      <c r="B4" s="46" t="s">
        <v>74</v>
      </c>
      <c r="C4" s="46" t="s">
        <v>20</v>
      </c>
      <c r="D4" s="72">
        <f>'Teams List '!B8</f>
        <v>8.1</v>
      </c>
      <c r="E4" s="72">
        <f>'Teams List '!B17</f>
        <v>9</v>
      </c>
      <c r="F4" s="72">
        <f>'Teams List '!B28</f>
        <v>8.4</v>
      </c>
      <c r="G4" s="72">
        <f>'Teams List '!B37</f>
        <v>8.6</v>
      </c>
      <c r="H4" s="74">
        <f t="shared" ref="H4:H14" si="0">SUM(D4:G4)</f>
        <v>34.1</v>
      </c>
    </row>
    <row r="5" spans="2:8" ht="31.5" customHeight="1" x14ac:dyDescent="0.45">
      <c r="B5" s="46" t="s">
        <v>58</v>
      </c>
      <c r="C5" s="46" t="s">
        <v>25</v>
      </c>
      <c r="D5" s="72">
        <f>'Teams List '!L10</f>
        <v>8.3000000000000007</v>
      </c>
      <c r="E5" s="72">
        <f>'Teams List '!L22</f>
        <v>7.5</v>
      </c>
      <c r="F5" s="72">
        <f>'Teams List '!L28</f>
        <v>8</v>
      </c>
      <c r="G5" s="72">
        <f>'Teams List '!L37</f>
        <v>8.6999999999999993</v>
      </c>
      <c r="H5" s="74">
        <f t="shared" si="0"/>
        <v>32.5</v>
      </c>
    </row>
    <row r="6" spans="2:8" ht="31.5" customHeight="1" x14ac:dyDescent="0.45">
      <c r="B6" s="46" t="s">
        <v>38</v>
      </c>
      <c r="C6" s="46" t="s">
        <v>26</v>
      </c>
      <c r="D6" s="72">
        <f>'Teams List '!N7</f>
        <v>8.6</v>
      </c>
      <c r="E6" s="72">
        <f>'Teams List '!N17</f>
        <v>7.25</v>
      </c>
      <c r="F6" s="72">
        <f>'Teams List '!N27</f>
        <v>8.4</v>
      </c>
      <c r="G6" s="72">
        <f>'Teams List '!N37</f>
        <v>8</v>
      </c>
      <c r="H6" s="74">
        <f t="shared" si="0"/>
        <v>32.25</v>
      </c>
    </row>
    <row r="7" spans="2:8" ht="31.5" customHeight="1" x14ac:dyDescent="0.45">
      <c r="B7" s="46" t="s">
        <v>66</v>
      </c>
      <c r="C7" s="46" t="s">
        <v>23</v>
      </c>
      <c r="D7" s="72">
        <f>'Teams List '!H10</f>
        <v>8.25</v>
      </c>
      <c r="E7" s="72">
        <f>'Teams List '!H20</f>
        <v>7.4</v>
      </c>
      <c r="F7" s="72">
        <f>'Teams List '!H30</f>
        <v>7.6</v>
      </c>
      <c r="G7" s="72">
        <f>'Teams List '!H40</f>
        <v>8.75</v>
      </c>
      <c r="H7" s="74">
        <f t="shared" si="0"/>
        <v>32</v>
      </c>
    </row>
    <row r="8" spans="2:8" ht="31.5" customHeight="1" x14ac:dyDescent="0.45">
      <c r="B8" s="46" t="s">
        <v>76</v>
      </c>
      <c r="C8" s="46" t="s">
        <v>25</v>
      </c>
      <c r="D8" s="72">
        <f>'Teams List '!L9</f>
        <v>8.1</v>
      </c>
      <c r="E8" s="72">
        <f>'Teams List '!L19</f>
        <v>7</v>
      </c>
      <c r="F8" s="72">
        <f>'Teams List '!L27</f>
        <v>7.1</v>
      </c>
      <c r="G8" s="72">
        <f>'Teams List '!L40</f>
        <v>8.3000000000000007</v>
      </c>
      <c r="H8" s="74">
        <f t="shared" si="0"/>
        <v>30.5</v>
      </c>
    </row>
    <row r="9" spans="2:8" ht="31.5" customHeight="1" x14ac:dyDescent="0.45">
      <c r="B9" s="46" t="s">
        <v>53</v>
      </c>
      <c r="C9" s="46" t="s">
        <v>20</v>
      </c>
      <c r="D9" s="72">
        <f>'Teams List '!B7</f>
        <v>7.8</v>
      </c>
      <c r="E9" s="72">
        <f>'Teams List '!B18</f>
        <v>6.2</v>
      </c>
      <c r="F9" s="72">
        <f>'Teams List '!B27</f>
        <v>7.2</v>
      </c>
      <c r="G9" s="72">
        <f>'Teams List '!B38</f>
        <v>8.9</v>
      </c>
      <c r="H9" s="74">
        <f t="shared" si="0"/>
        <v>30.1</v>
      </c>
    </row>
    <row r="10" spans="2:8" ht="31.5" customHeight="1" x14ac:dyDescent="0.45">
      <c r="B10" s="46" t="s">
        <v>46</v>
      </c>
      <c r="C10" s="46" t="s">
        <v>24</v>
      </c>
      <c r="D10" s="72">
        <f>'Teams List '!J12</f>
        <v>8.0500000000000007</v>
      </c>
      <c r="E10" s="72">
        <f>'Teams List '!J21</f>
        <v>7</v>
      </c>
      <c r="F10" s="72">
        <f>'Teams List '!J30</f>
        <v>7.2</v>
      </c>
      <c r="G10" s="72">
        <f>'Teams List '!J39</f>
        <v>7.6</v>
      </c>
      <c r="H10" s="74">
        <f t="shared" si="0"/>
        <v>29.85</v>
      </c>
    </row>
    <row r="11" spans="2:8" ht="31.5" customHeight="1" x14ac:dyDescent="0.45">
      <c r="B11" s="46" t="s">
        <v>43</v>
      </c>
      <c r="C11" s="46" t="s">
        <v>24</v>
      </c>
      <c r="D11" s="72">
        <f>'Teams List '!J11</f>
        <v>8.1999999999999993</v>
      </c>
      <c r="E11" s="72">
        <f>'Teams List '!J22</f>
        <v>6</v>
      </c>
      <c r="F11" s="72">
        <f>'Teams List '!J31</f>
        <v>7</v>
      </c>
      <c r="G11" s="72">
        <f>'Teams List '!J42</f>
        <v>7.5</v>
      </c>
      <c r="H11" s="74">
        <f t="shared" si="0"/>
        <v>28.7</v>
      </c>
    </row>
    <row r="12" spans="2:8" ht="31.5" customHeight="1" x14ac:dyDescent="0.45">
      <c r="B12" s="46" t="s">
        <v>30</v>
      </c>
      <c r="C12" s="46" t="s">
        <v>22</v>
      </c>
      <c r="D12" s="72">
        <f>'Teams List '!F10</f>
        <v>7.6</v>
      </c>
      <c r="E12" s="72">
        <f>'Teams List '!F18</f>
        <v>5.6</v>
      </c>
      <c r="F12" s="72">
        <f>'Teams List '!F31</f>
        <v>7.3</v>
      </c>
      <c r="G12" s="72">
        <f>'Teams List '!F41</f>
        <v>7</v>
      </c>
      <c r="H12" s="74">
        <f t="shared" si="0"/>
        <v>27.5</v>
      </c>
    </row>
    <row r="13" spans="2:8" ht="31.5" customHeight="1" x14ac:dyDescent="0.45">
      <c r="B13" s="46" t="s">
        <v>34</v>
      </c>
      <c r="C13" s="46" t="s">
        <v>22</v>
      </c>
      <c r="D13" s="72">
        <f>'Teams List '!F9</f>
        <v>7.5</v>
      </c>
      <c r="E13" s="72">
        <f>'Teams List '!F19</f>
        <v>5.7</v>
      </c>
      <c r="F13" s="72">
        <f>'Teams List '!F29</f>
        <v>7</v>
      </c>
      <c r="G13" s="72">
        <f>'Teams List '!F38</f>
        <v>7</v>
      </c>
      <c r="H13" s="74">
        <f t="shared" si="0"/>
        <v>27.2</v>
      </c>
    </row>
    <row r="14" spans="2:8" ht="31.5" customHeight="1" x14ac:dyDescent="0.45">
      <c r="B14" s="46" t="s">
        <v>35</v>
      </c>
      <c r="C14" s="46" t="s">
        <v>21</v>
      </c>
      <c r="D14" s="72">
        <f>'Teams List '!D7</f>
        <v>0</v>
      </c>
      <c r="E14" s="72">
        <f>'Teams List '!D17</f>
        <v>5.8</v>
      </c>
      <c r="F14" s="72">
        <f>'Teams List '!D27</f>
        <v>6.4</v>
      </c>
      <c r="G14" s="72">
        <f>'Teams List '!D37</f>
        <v>0</v>
      </c>
      <c r="H14" s="74">
        <f t="shared" si="0"/>
        <v>12.2</v>
      </c>
    </row>
  </sheetData>
  <sortState ref="B4:H14">
    <sortCondition descending="1" ref="H4:H14"/>
    <sortCondition ref="B4:B14"/>
  </sortState>
  <conditionalFormatting sqref="H4:H14">
    <cfRule type="top10" dxfId="5" priority="1" rank="1"/>
  </conditionalFormatting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pane ySplit="4" topLeftCell="A20" activePane="bottomLeft" state="frozen"/>
      <selection pane="bottomLeft" activeCell="B29" sqref="B29"/>
    </sheetView>
  </sheetViews>
  <sheetFormatPr defaultColWidth="9.1328125" defaultRowHeight="12.4" x14ac:dyDescent="0.3"/>
  <cols>
    <col min="1" max="1" width="21.265625" style="22" customWidth="1"/>
    <col min="2" max="2" width="9.1328125" style="22"/>
    <col min="3" max="3" width="21.265625" style="22" customWidth="1"/>
    <col min="4" max="4" width="9.1328125" style="11"/>
    <col min="5" max="5" width="21.265625" style="22" customWidth="1"/>
    <col min="6" max="6" width="9.1328125" style="11"/>
    <col min="7" max="7" width="21.265625" style="11" customWidth="1"/>
    <col min="8" max="8" width="9.1328125" style="11"/>
    <col min="9" max="9" width="21.265625" style="11" customWidth="1"/>
    <col min="10" max="10" width="9.1328125" style="11"/>
    <col min="11" max="11" width="21.265625" style="11" customWidth="1"/>
    <col min="12" max="12" width="9.1328125" style="11"/>
    <col min="13" max="13" width="21.265625" style="11" customWidth="1"/>
    <col min="14" max="16384" width="9.1328125" style="11"/>
  </cols>
  <sheetData>
    <row r="1" spans="1:14" s="37" customFormat="1" ht="24.75" customHeight="1" thickBot="1" x14ac:dyDescent="0.45">
      <c r="A1" s="66" t="s">
        <v>18</v>
      </c>
      <c r="B1" s="67"/>
      <c r="C1" s="66" t="s">
        <v>19</v>
      </c>
      <c r="E1" s="4"/>
      <c r="F1" s="37" t="s">
        <v>2</v>
      </c>
    </row>
    <row r="2" spans="1:14" s="4" customFormat="1" ht="21.95" customHeight="1" x14ac:dyDescent="0.4">
      <c r="A2" s="1" t="s">
        <v>20</v>
      </c>
      <c r="B2" s="2" t="s">
        <v>0</v>
      </c>
      <c r="C2" s="3" t="s">
        <v>21</v>
      </c>
      <c r="D2" s="2" t="s">
        <v>0</v>
      </c>
      <c r="E2" s="3" t="s">
        <v>22</v>
      </c>
      <c r="F2" s="2" t="s">
        <v>0</v>
      </c>
      <c r="G2" s="3" t="s">
        <v>23</v>
      </c>
      <c r="H2" s="2" t="s">
        <v>0</v>
      </c>
      <c r="I2" s="3" t="s">
        <v>24</v>
      </c>
      <c r="J2" s="2" t="s">
        <v>0</v>
      </c>
      <c r="K2" s="3" t="s">
        <v>25</v>
      </c>
      <c r="L2" s="2" t="s">
        <v>0</v>
      </c>
      <c r="M2" s="3" t="s">
        <v>26</v>
      </c>
      <c r="N2" s="2" t="s">
        <v>0</v>
      </c>
    </row>
    <row r="3" spans="1:14" s="7" customFormat="1" ht="21.95" customHeight="1" x14ac:dyDescent="0.4">
      <c r="A3" s="5" t="s">
        <v>1</v>
      </c>
      <c r="B3" s="34">
        <f>SUM(B13,B23,B33,B43)</f>
        <v>64.2</v>
      </c>
      <c r="C3" s="6" t="s">
        <v>1</v>
      </c>
      <c r="D3" s="34">
        <f>SUM(D13,D23,D33,D43)</f>
        <v>12.2</v>
      </c>
      <c r="E3" s="6" t="s">
        <v>1</v>
      </c>
      <c r="F3" s="34">
        <f>SUM(F13,F23,F33,F43)</f>
        <v>109.30000000000001</v>
      </c>
      <c r="G3" s="6" t="s">
        <v>1</v>
      </c>
      <c r="H3" s="34">
        <f>SUM(H13,H23,H33,H43)</f>
        <v>106.25</v>
      </c>
      <c r="I3" s="6" t="s">
        <v>1</v>
      </c>
      <c r="J3" s="34">
        <f>SUM(J13,J23,J33,J43)</f>
        <v>115.05000000000001</v>
      </c>
      <c r="K3" s="6" t="s">
        <v>1</v>
      </c>
      <c r="L3" s="34">
        <f>SUM(L13,L23,L33,L43)</f>
        <v>127.55</v>
      </c>
      <c r="M3" s="6" t="s">
        <v>1</v>
      </c>
      <c r="N3" s="34">
        <f>SUM(N13,N23,N33,N43)</f>
        <v>32.25</v>
      </c>
    </row>
    <row r="4" spans="1:14" ht="9.75" customHeight="1" x14ac:dyDescent="0.35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</row>
    <row r="5" spans="1:14" s="14" customFormat="1" ht="16.899999999999999" customHeight="1" x14ac:dyDescent="0.4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</row>
    <row r="6" spans="1:14" s="7" customFormat="1" ht="16.899999999999999" customHeight="1" x14ac:dyDescent="0.35">
      <c r="A6" s="23"/>
      <c r="B6" s="25"/>
      <c r="C6" s="26"/>
      <c r="D6" s="25"/>
      <c r="E6" s="26"/>
      <c r="F6" s="25"/>
      <c r="G6" s="29"/>
      <c r="H6" s="25"/>
      <c r="I6" s="29"/>
      <c r="J6" s="25"/>
      <c r="K6" s="29"/>
      <c r="L6" s="25"/>
      <c r="M6" s="29"/>
      <c r="N6" s="25"/>
    </row>
    <row r="7" spans="1:14" s="53" customFormat="1" ht="16.899999999999999" customHeight="1" x14ac:dyDescent="0.35">
      <c r="A7" s="79" t="s">
        <v>54</v>
      </c>
      <c r="B7" s="48">
        <v>7.8</v>
      </c>
      <c r="C7" s="80"/>
      <c r="D7" s="48">
        <v>0</v>
      </c>
      <c r="E7" s="49" t="s">
        <v>33</v>
      </c>
      <c r="F7" s="48">
        <v>7.6</v>
      </c>
      <c r="G7" s="49" t="s">
        <v>63</v>
      </c>
      <c r="H7" s="48">
        <v>6</v>
      </c>
      <c r="I7" s="49" t="s">
        <v>39</v>
      </c>
      <c r="J7" s="48">
        <v>7.5</v>
      </c>
      <c r="K7" s="49" t="s">
        <v>55</v>
      </c>
      <c r="L7" s="48">
        <v>7.7</v>
      </c>
      <c r="M7" s="73" t="s">
        <v>37</v>
      </c>
      <c r="N7" s="48">
        <v>8.6</v>
      </c>
    </row>
    <row r="8" spans="1:14" s="53" customFormat="1" ht="16.899999999999999" customHeight="1" x14ac:dyDescent="0.35">
      <c r="A8" s="79" t="s">
        <v>73</v>
      </c>
      <c r="B8" s="48">
        <v>8.1</v>
      </c>
      <c r="C8" s="49"/>
      <c r="D8" s="48">
        <v>0</v>
      </c>
      <c r="E8" s="47" t="s">
        <v>28</v>
      </c>
      <c r="F8" s="48">
        <v>7.6</v>
      </c>
      <c r="G8" s="49" t="s">
        <v>64</v>
      </c>
      <c r="H8" s="48">
        <v>7.4</v>
      </c>
      <c r="I8" s="49" t="s">
        <v>40</v>
      </c>
      <c r="J8" s="48">
        <v>6.2</v>
      </c>
      <c r="K8" s="49" t="s">
        <v>56</v>
      </c>
      <c r="L8" s="48">
        <v>8</v>
      </c>
      <c r="M8" s="57"/>
      <c r="N8" s="48">
        <v>0</v>
      </c>
    </row>
    <row r="9" spans="1:14" s="53" customFormat="1" ht="16.899999999999999" customHeight="1" x14ac:dyDescent="0.35">
      <c r="A9" s="49"/>
      <c r="B9" s="48">
        <v>0</v>
      </c>
      <c r="C9" s="49"/>
      <c r="D9" s="48">
        <v>0</v>
      </c>
      <c r="E9" s="49" t="s">
        <v>29</v>
      </c>
      <c r="F9" s="48">
        <v>7.5</v>
      </c>
      <c r="G9" s="49" t="s">
        <v>65</v>
      </c>
      <c r="H9" s="48">
        <v>7.4</v>
      </c>
      <c r="I9" s="49" t="s">
        <v>41</v>
      </c>
      <c r="J9" s="48">
        <v>7.4</v>
      </c>
      <c r="K9" s="79" t="s">
        <v>79</v>
      </c>
      <c r="L9" s="48">
        <v>8.1</v>
      </c>
      <c r="M9" s="57"/>
      <c r="N9" s="48">
        <v>0</v>
      </c>
    </row>
    <row r="10" spans="1:14" s="53" customFormat="1" ht="16.899999999999999" customHeight="1" x14ac:dyDescent="0.35">
      <c r="A10" s="79"/>
      <c r="B10" s="48">
        <v>0</v>
      </c>
      <c r="C10" s="49"/>
      <c r="D10" s="48">
        <v>0</v>
      </c>
      <c r="E10" s="79" t="s">
        <v>82</v>
      </c>
      <c r="F10" s="48">
        <v>7.6</v>
      </c>
      <c r="G10" s="79" t="s">
        <v>72</v>
      </c>
      <c r="H10" s="48">
        <v>8.25</v>
      </c>
      <c r="I10" s="49" t="s">
        <v>42</v>
      </c>
      <c r="J10" s="48">
        <v>7.8</v>
      </c>
      <c r="K10" s="79" t="s">
        <v>62</v>
      </c>
      <c r="L10" s="48">
        <v>8.3000000000000007</v>
      </c>
      <c r="M10" s="57"/>
      <c r="N10" s="48">
        <v>0</v>
      </c>
    </row>
    <row r="11" spans="1:14" s="53" customFormat="1" ht="16.899999999999999" customHeight="1" x14ac:dyDescent="0.35">
      <c r="A11" s="50"/>
      <c r="B11" s="48"/>
      <c r="C11" s="50"/>
      <c r="D11" s="48"/>
      <c r="E11" s="51"/>
      <c r="F11" s="48"/>
      <c r="G11" s="50"/>
      <c r="H11" s="48"/>
      <c r="I11" s="78" t="s">
        <v>51</v>
      </c>
      <c r="J11" s="48">
        <v>8.1999999999999993</v>
      </c>
      <c r="K11" s="50" t="s">
        <v>57</v>
      </c>
      <c r="L11" s="48">
        <v>7.9</v>
      </c>
      <c r="M11" s="57"/>
      <c r="N11" s="48"/>
    </row>
    <row r="12" spans="1:14" s="53" customFormat="1" ht="16.899999999999999" customHeight="1" x14ac:dyDescent="0.35">
      <c r="A12" s="50"/>
      <c r="B12" s="48"/>
      <c r="C12" s="50"/>
      <c r="D12" s="48"/>
      <c r="E12" s="51"/>
      <c r="F12" s="48"/>
      <c r="G12" s="50"/>
      <c r="H12" s="48"/>
      <c r="I12" s="78" t="s">
        <v>52</v>
      </c>
      <c r="J12" s="48">
        <v>8.0500000000000007</v>
      </c>
      <c r="K12" s="78" t="s">
        <v>77</v>
      </c>
      <c r="L12" s="48">
        <v>9</v>
      </c>
      <c r="M12" s="57"/>
      <c r="N12" s="48"/>
    </row>
    <row r="13" spans="1:14" s="16" customFormat="1" ht="16.899999999999999" customHeight="1" x14ac:dyDescent="0.4">
      <c r="A13" s="5" t="s">
        <v>4</v>
      </c>
      <c r="B13" s="32">
        <f>SUM(LARGE(B7:B12,{1,2,3,4}))</f>
        <v>15.899999999999999</v>
      </c>
      <c r="C13" s="6" t="s">
        <v>4</v>
      </c>
      <c r="D13" s="32">
        <f>SUM(LARGE(D7:D12,{1,2,3,4}))</f>
        <v>0</v>
      </c>
      <c r="E13" s="15" t="s">
        <v>4</v>
      </c>
      <c r="F13" s="32">
        <f>SUM(LARGE(F7:F12,{1,2,3,4}))</f>
        <v>30.299999999999997</v>
      </c>
      <c r="G13" s="6" t="s">
        <v>4</v>
      </c>
      <c r="H13" s="32">
        <f>SUM(LARGE(H7:H12,{1,2,3,4}))</f>
        <v>29.05</v>
      </c>
      <c r="I13" s="6" t="s">
        <v>4</v>
      </c>
      <c r="J13" s="32">
        <f>SUM(LARGE(J7:J12,{1,2,3,4}))</f>
        <v>31.55</v>
      </c>
      <c r="K13" s="6" t="s">
        <v>4</v>
      </c>
      <c r="L13" s="32">
        <f>SUM(LARGE(L7:L12,{1,2,3,4}))</f>
        <v>33.4</v>
      </c>
      <c r="M13" s="6" t="s">
        <v>4</v>
      </c>
      <c r="N13" s="32">
        <f>SUM(LARGE(N7:N12,{1,2,3,4}))</f>
        <v>8.6</v>
      </c>
    </row>
    <row r="14" spans="1:14" ht="16.899999999999999" customHeight="1" x14ac:dyDescent="0.35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</row>
    <row r="15" spans="1:14" s="14" customFormat="1" ht="16.899999999999999" customHeight="1" x14ac:dyDescent="0.4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</row>
    <row r="16" spans="1:14" s="7" customFormat="1" ht="16.899999999999999" customHeight="1" x14ac:dyDescent="0.35">
      <c r="A16" s="28"/>
      <c r="B16" s="25"/>
      <c r="C16" s="26"/>
      <c r="D16" s="25"/>
      <c r="E16" s="68" t="s">
        <v>33</v>
      </c>
      <c r="F16" s="25">
        <v>4.2</v>
      </c>
      <c r="G16" s="30"/>
      <c r="H16" s="25"/>
      <c r="I16" s="30"/>
      <c r="J16" s="25"/>
      <c r="K16" s="31"/>
      <c r="L16" s="25">
        <v>0</v>
      </c>
      <c r="M16" s="31"/>
      <c r="N16" s="25"/>
    </row>
    <row r="17" spans="1:14" s="53" customFormat="1" ht="16.899999999999999" customHeight="1" x14ac:dyDescent="0.35">
      <c r="A17" s="79" t="s">
        <v>73</v>
      </c>
      <c r="B17" s="48">
        <v>9</v>
      </c>
      <c r="C17" s="80" t="s">
        <v>80</v>
      </c>
      <c r="D17" s="48">
        <v>5.8</v>
      </c>
      <c r="E17" s="49" t="s">
        <v>31</v>
      </c>
      <c r="F17" s="48">
        <v>5.0999999999999996</v>
      </c>
      <c r="G17" s="49" t="s">
        <v>64</v>
      </c>
      <c r="H17" s="48">
        <v>5</v>
      </c>
      <c r="I17" s="49" t="s">
        <v>42</v>
      </c>
      <c r="J17" s="48">
        <v>4.9000000000000004</v>
      </c>
      <c r="K17" s="49" t="s">
        <v>78</v>
      </c>
      <c r="L17" s="48">
        <v>5.5</v>
      </c>
      <c r="M17" s="73" t="s">
        <v>37</v>
      </c>
      <c r="N17" s="48">
        <v>7.25</v>
      </c>
    </row>
    <row r="18" spans="1:14" s="53" customFormat="1" ht="16.899999999999999" customHeight="1" x14ac:dyDescent="0.35">
      <c r="A18" s="79" t="s">
        <v>54</v>
      </c>
      <c r="B18" s="48">
        <v>6.2</v>
      </c>
      <c r="C18" s="49"/>
      <c r="D18" s="48">
        <v>0</v>
      </c>
      <c r="E18" s="79" t="s">
        <v>81</v>
      </c>
      <c r="F18" s="48">
        <v>5.6</v>
      </c>
      <c r="G18" s="49" t="s">
        <v>67</v>
      </c>
      <c r="H18" s="48">
        <v>5.85</v>
      </c>
      <c r="I18" s="49" t="s">
        <v>41</v>
      </c>
      <c r="J18" s="48">
        <v>5.8</v>
      </c>
      <c r="K18" s="49" t="s">
        <v>56</v>
      </c>
      <c r="L18" s="48">
        <v>5</v>
      </c>
      <c r="M18" s="49"/>
      <c r="N18" s="48">
        <v>0</v>
      </c>
    </row>
    <row r="19" spans="1:14" s="53" customFormat="1" ht="16.899999999999999" customHeight="1" x14ac:dyDescent="0.35">
      <c r="A19" s="79"/>
      <c r="B19" s="48">
        <v>0</v>
      </c>
      <c r="C19" s="49"/>
      <c r="D19" s="48">
        <v>0</v>
      </c>
      <c r="E19" s="49" t="s">
        <v>29</v>
      </c>
      <c r="F19" s="48">
        <v>5.7</v>
      </c>
      <c r="G19" s="49" t="s">
        <v>68</v>
      </c>
      <c r="H19" s="48">
        <v>5.5</v>
      </c>
      <c r="I19" s="49" t="s">
        <v>44</v>
      </c>
      <c r="J19" s="48">
        <v>6</v>
      </c>
      <c r="K19" s="79" t="s">
        <v>79</v>
      </c>
      <c r="L19" s="48">
        <v>7</v>
      </c>
      <c r="M19" s="49"/>
      <c r="N19" s="48">
        <v>0</v>
      </c>
    </row>
    <row r="20" spans="1:14" s="53" customFormat="1" ht="16.899999999999999" customHeight="1" x14ac:dyDescent="0.35">
      <c r="A20" s="79"/>
      <c r="B20" s="48">
        <v>0</v>
      </c>
      <c r="C20" s="49"/>
      <c r="D20" s="48">
        <v>0</v>
      </c>
      <c r="E20" s="49" t="s">
        <v>32</v>
      </c>
      <c r="F20" s="48">
        <v>6.1</v>
      </c>
      <c r="G20" s="79" t="s">
        <v>72</v>
      </c>
      <c r="H20" s="48">
        <v>7.4</v>
      </c>
      <c r="I20" s="49" t="s">
        <v>45</v>
      </c>
      <c r="J20" s="48">
        <v>5.7</v>
      </c>
      <c r="K20" s="49" t="s">
        <v>55</v>
      </c>
      <c r="L20" s="48">
        <v>6.2</v>
      </c>
      <c r="M20" s="49"/>
      <c r="N20" s="48">
        <v>0</v>
      </c>
    </row>
    <row r="21" spans="1:14" s="53" customFormat="1" ht="16.899999999999999" customHeight="1" x14ac:dyDescent="0.35">
      <c r="A21" s="50"/>
      <c r="B21" s="48"/>
      <c r="C21" s="50"/>
      <c r="D21" s="48"/>
      <c r="E21" s="51"/>
      <c r="F21" s="48"/>
      <c r="G21" s="50"/>
      <c r="H21" s="48"/>
      <c r="I21" s="78" t="s">
        <v>52</v>
      </c>
      <c r="J21" s="48">
        <v>7</v>
      </c>
      <c r="K21" s="50" t="s">
        <v>60</v>
      </c>
      <c r="L21" s="48">
        <v>6.3</v>
      </c>
      <c r="M21" s="50"/>
      <c r="N21" s="48"/>
    </row>
    <row r="22" spans="1:14" s="53" customFormat="1" ht="16.899999999999999" customHeight="1" x14ac:dyDescent="0.35">
      <c r="A22" s="50"/>
      <c r="B22" s="48"/>
      <c r="C22" s="50"/>
      <c r="D22" s="48"/>
      <c r="E22" s="51"/>
      <c r="F22" s="48"/>
      <c r="G22" s="50"/>
      <c r="H22" s="48"/>
      <c r="I22" s="78" t="s">
        <v>51</v>
      </c>
      <c r="J22" s="48">
        <v>6</v>
      </c>
      <c r="K22" s="79" t="s">
        <v>62</v>
      </c>
      <c r="L22" s="48">
        <v>7.5</v>
      </c>
      <c r="M22" s="50"/>
      <c r="N22" s="48"/>
    </row>
    <row r="23" spans="1:14" s="16" customFormat="1" ht="16.899999999999999" customHeight="1" x14ac:dyDescent="0.4">
      <c r="A23" s="5" t="s">
        <v>4</v>
      </c>
      <c r="B23" s="32">
        <f>SUM(LARGE(B17:B22,{1,2,3,4}))</f>
        <v>15.2</v>
      </c>
      <c r="C23" s="6" t="s">
        <v>4</v>
      </c>
      <c r="D23" s="32">
        <f>SUM(LARGE(D17:D22,{1,2,3,4}))</f>
        <v>5.8</v>
      </c>
      <c r="E23" s="15" t="s">
        <v>4</v>
      </c>
      <c r="F23" s="32">
        <f>SUM(LARGE(F17:F22,{1,2,3,4}))</f>
        <v>22.5</v>
      </c>
      <c r="G23" s="6" t="s">
        <v>4</v>
      </c>
      <c r="H23" s="32">
        <f>SUM(LARGE(H17:H22,{1,2,3,4}))</f>
        <v>23.75</v>
      </c>
      <c r="I23" s="6" t="s">
        <v>4</v>
      </c>
      <c r="J23" s="32">
        <f>SUM(LARGE(J17:J22,{1,2,3,4}))</f>
        <v>24.8</v>
      </c>
      <c r="K23" s="6" t="s">
        <v>4</v>
      </c>
      <c r="L23" s="32">
        <f>SUM(LARGE(L17:L22,{1,2,3,4}))</f>
        <v>27</v>
      </c>
      <c r="M23" s="6" t="s">
        <v>4</v>
      </c>
      <c r="N23" s="32">
        <f>SUM(LARGE(N17:N22,{1,2,3,4}))</f>
        <v>7.25</v>
      </c>
    </row>
    <row r="24" spans="1:14" ht="16.899999999999999" customHeight="1" x14ac:dyDescent="0.35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</row>
    <row r="25" spans="1:14" s="4" customFormat="1" ht="16.899999999999999" customHeight="1" x14ac:dyDescent="0.4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</row>
    <row r="26" spans="1:14" s="7" customFormat="1" ht="16.899999999999999" customHeight="1" x14ac:dyDescent="0.35">
      <c r="A26" s="28"/>
      <c r="B26" s="25"/>
      <c r="C26" s="26"/>
      <c r="D26" s="25"/>
      <c r="E26" s="36"/>
      <c r="F26" s="25"/>
      <c r="G26" s="26"/>
      <c r="H26" s="25"/>
      <c r="I26" s="26"/>
      <c r="J26" s="25"/>
      <c r="K26" s="29" t="s">
        <v>61</v>
      </c>
      <c r="L26" s="25">
        <v>6.8</v>
      </c>
      <c r="M26" s="29"/>
      <c r="N26" s="25"/>
    </row>
    <row r="27" spans="1:14" s="53" customFormat="1" ht="16.899999999999999" customHeight="1" x14ac:dyDescent="0.35">
      <c r="A27" s="79" t="s">
        <v>54</v>
      </c>
      <c r="B27" s="48">
        <v>7.2</v>
      </c>
      <c r="C27" s="80" t="s">
        <v>80</v>
      </c>
      <c r="D27" s="52">
        <v>6.4</v>
      </c>
      <c r="E27" s="49"/>
      <c r="F27" s="48">
        <v>0</v>
      </c>
      <c r="G27" s="49" t="s">
        <v>69</v>
      </c>
      <c r="H27" s="48">
        <v>5.7</v>
      </c>
      <c r="I27" s="49" t="s">
        <v>44</v>
      </c>
      <c r="J27" s="48">
        <v>6.3</v>
      </c>
      <c r="K27" s="79" t="s">
        <v>79</v>
      </c>
      <c r="L27" s="52">
        <v>7.1</v>
      </c>
      <c r="M27" s="73" t="s">
        <v>37</v>
      </c>
      <c r="N27" s="52">
        <v>8.4</v>
      </c>
    </row>
    <row r="28" spans="1:14" s="53" customFormat="1" ht="16.899999999999999" customHeight="1" x14ac:dyDescent="0.35">
      <c r="A28" s="79" t="s">
        <v>73</v>
      </c>
      <c r="B28" s="48">
        <v>8.4</v>
      </c>
      <c r="C28" s="49"/>
      <c r="D28" s="48">
        <v>0</v>
      </c>
      <c r="E28" s="49" t="s">
        <v>28</v>
      </c>
      <c r="F28" s="48">
        <v>6.8</v>
      </c>
      <c r="G28" s="49" t="s">
        <v>70</v>
      </c>
      <c r="H28" s="48">
        <v>6.3</v>
      </c>
      <c r="I28" s="49" t="s">
        <v>47</v>
      </c>
      <c r="J28" s="48">
        <v>6.2</v>
      </c>
      <c r="K28" s="79" t="s">
        <v>62</v>
      </c>
      <c r="L28" s="52">
        <v>8</v>
      </c>
      <c r="M28" s="49"/>
      <c r="N28" s="52">
        <v>0</v>
      </c>
    </row>
    <row r="29" spans="1:14" s="53" customFormat="1" ht="16.899999999999999" customHeight="1" x14ac:dyDescent="0.35">
      <c r="A29" s="79"/>
      <c r="B29" s="48">
        <v>0</v>
      </c>
      <c r="C29" s="49"/>
      <c r="D29" s="48">
        <v>0</v>
      </c>
      <c r="E29" s="47" t="s">
        <v>29</v>
      </c>
      <c r="F29" s="48">
        <v>7</v>
      </c>
      <c r="G29" s="49" t="s">
        <v>68</v>
      </c>
      <c r="H29" s="48">
        <v>6.5</v>
      </c>
      <c r="I29" s="49" t="s">
        <v>48</v>
      </c>
      <c r="J29" s="48">
        <v>6.6</v>
      </c>
      <c r="K29" s="49" t="s">
        <v>78</v>
      </c>
      <c r="L29" s="52">
        <v>7.2</v>
      </c>
      <c r="M29" s="49"/>
      <c r="N29" s="52">
        <v>0</v>
      </c>
    </row>
    <row r="30" spans="1:14" s="53" customFormat="1" ht="16.899999999999999" customHeight="1" x14ac:dyDescent="0.35">
      <c r="A30" s="79"/>
      <c r="B30" s="48">
        <v>0</v>
      </c>
      <c r="C30" s="49"/>
      <c r="D30" s="48">
        <v>0</v>
      </c>
      <c r="E30" s="49" t="s">
        <v>33</v>
      </c>
      <c r="F30" s="48">
        <v>7.3</v>
      </c>
      <c r="G30" s="79" t="s">
        <v>72</v>
      </c>
      <c r="H30" s="48">
        <v>7.6</v>
      </c>
      <c r="I30" s="78" t="s">
        <v>52</v>
      </c>
      <c r="J30" s="48">
        <v>7.2</v>
      </c>
      <c r="K30" s="49" t="s">
        <v>55</v>
      </c>
      <c r="L30" s="52">
        <v>7.2</v>
      </c>
      <c r="M30" s="49"/>
      <c r="N30" s="52">
        <v>0</v>
      </c>
    </row>
    <row r="31" spans="1:14" s="53" customFormat="1" ht="16.899999999999999" customHeight="1" x14ac:dyDescent="0.35">
      <c r="A31" s="50"/>
      <c r="B31" s="48"/>
      <c r="C31" s="50"/>
      <c r="D31" s="48"/>
      <c r="E31" s="79" t="s">
        <v>81</v>
      </c>
      <c r="F31" s="48">
        <v>7.3</v>
      </c>
      <c r="G31" s="50"/>
      <c r="H31" s="48"/>
      <c r="I31" s="78" t="s">
        <v>51</v>
      </c>
      <c r="J31" s="48">
        <v>7</v>
      </c>
      <c r="K31" s="50" t="s">
        <v>60</v>
      </c>
      <c r="L31" s="48">
        <v>8.8000000000000007</v>
      </c>
      <c r="M31" s="50"/>
      <c r="N31" s="52"/>
    </row>
    <row r="32" spans="1:14" s="53" customFormat="1" ht="16.899999999999999" customHeight="1" x14ac:dyDescent="0.35">
      <c r="A32" s="50"/>
      <c r="B32" s="48"/>
      <c r="C32" s="50"/>
      <c r="D32" s="48"/>
      <c r="E32" s="54"/>
      <c r="F32" s="48"/>
      <c r="G32" s="50"/>
      <c r="H32" s="48"/>
      <c r="I32" s="50" t="s">
        <v>45</v>
      </c>
      <c r="J32" s="48">
        <v>7.8</v>
      </c>
      <c r="K32" s="78" t="s">
        <v>77</v>
      </c>
      <c r="L32" s="48">
        <v>8.1999999999999993</v>
      </c>
      <c r="M32" s="50"/>
      <c r="N32" s="48"/>
    </row>
    <row r="33" spans="1:14" s="16" customFormat="1" ht="16.899999999999999" customHeight="1" x14ac:dyDescent="0.4">
      <c r="A33" s="5" t="s">
        <v>7</v>
      </c>
      <c r="B33" s="32">
        <f>SUM(LARGE(B27:B32,{1,2,3,4}))</f>
        <v>15.600000000000001</v>
      </c>
      <c r="C33" s="6" t="s">
        <v>4</v>
      </c>
      <c r="D33" s="32">
        <f>SUM(LARGE(D27:D32,{1,2,3,4}))</f>
        <v>6.4</v>
      </c>
      <c r="E33" s="15" t="s">
        <v>4</v>
      </c>
      <c r="F33" s="32">
        <f>SUM(LARGE(F27:F32,{1,2,3,4}))</f>
        <v>28.400000000000002</v>
      </c>
      <c r="G33" s="6" t="s">
        <v>4</v>
      </c>
      <c r="H33" s="32">
        <f>SUM(LARGE(H27:H32,{1,2,3,4}))</f>
        <v>26.099999999999998</v>
      </c>
      <c r="I33" s="6" t="s">
        <v>4</v>
      </c>
      <c r="J33" s="32">
        <f>SUM(LARGE(J27:J32,{1,2,3,4}))</f>
        <v>28.6</v>
      </c>
      <c r="K33" s="6" t="s">
        <v>4</v>
      </c>
      <c r="L33" s="32">
        <f>SUM(LARGE(L27:L32,{1,2,3,4}))</f>
        <v>32.200000000000003</v>
      </c>
      <c r="M33" s="6" t="s">
        <v>4</v>
      </c>
      <c r="N33" s="32">
        <f>SUM(LARGE(N27:N32,{1,2,3,4}))</f>
        <v>8.4</v>
      </c>
    </row>
    <row r="34" spans="1:14" ht="16.899999999999999" customHeight="1" x14ac:dyDescent="0.35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</row>
    <row r="35" spans="1:14" s="14" customFormat="1" ht="16.899999999999999" customHeight="1" x14ac:dyDescent="0.4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</row>
    <row r="36" spans="1:14" s="18" customFormat="1" ht="16.899999999999999" customHeight="1" x14ac:dyDescent="0.35">
      <c r="A36" s="24"/>
      <c r="B36" s="25"/>
      <c r="C36" s="26"/>
      <c r="D36" s="25"/>
      <c r="E36" s="36"/>
      <c r="F36" s="25"/>
      <c r="G36" s="26"/>
      <c r="H36" s="25"/>
      <c r="I36" s="26"/>
      <c r="J36" s="25"/>
      <c r="K36" s="31" t="s">
        <v>59</v>
      </c>
      <c r="L36" s="25">
        <v>8.1999999999999993</v>
      </c>
      <c r="M36" s="27"/>
      <c r="N36" s="25"/>
    </row>
    <row r="37" spans="1:14" s="55" customFormat="1" ht="16.899999999999999" customHeight="1" x14ac:dyDescent="0.35">
      <c r="A37" s="79" t="s">
        <v>73</v>
      </c>
      <c r="B37" s="48">
        <v>8.6</v>
      </c>
      <c r="C37" s="80"/>
      <c r="D37" s="48">
        <v>0</v>
      </c>
      <c r="E37" s="47"/>
      <c r="F37" s="48">
        <v>0</v>
      </c>
      <c r="G37" s="49" t="s">
        <v>69</v>
      </c>
      <c r="H37" s="48">
        <v>5.8</v>
      </c>
      <c r="I37" s="49" t="s">
        <v>49</v>
      </c>
      <c r="J37" s="48">
        <v>6.6</v>
      </c>
      <c r="K37" s="79" t="s">
        <v>62</v>
      </c>
      <c r="L37" s="48">
        <v>8.6999999999999993</v>
      </c>
      <c r="M37" s="73" t="s">
        <v>37</v>
      </c>
      <c r="N37" s="48">
        <v>8</v>
      </c>
    </row>
    <row r="38" spans="1:14" s="55" customFormat="1" ht="16.899999999999999" customHeight="1" x14ac:dyDescent="0.35">
      <c r="A38" s="79" t="s">
        <v>54</v>
      </c>
      <c r="B38" s="48">
        <v>8.9</v>
      </c>
      <c r="C38" s="49"/>
      <c r="D38" s="48">
        <v>0</v>
      </c>
      <c r="E38" s="49" t="s">
        <v>29</v>
      </c>
      <c r="F38" s="48">
        <v>7</v>
      </c>
      <c r="G38" s="49" t="s">
        <v>63</v>
      </c>
      <c r="H38" s="48">
        <v>6</v>
      </c>
      <c r="I38" s="49" t="s">
        <v>47</v>
      </c>
      <c r="J38" s="48">
        <v>6.65</v>
      </c>
      <c r="K38" s="49" t="s">
        <v>56</v>
      </c>
      <c r="L38" s="48">
        <v>8.6</v>
      </c>
      <c r="M38" s="49"/>
      <c r="N38" s="48">
        <v>0</v>
      </c>
    </row>
    <row r="39" spans="1:14" s="55" customFormat="1" ht="16.899999999999999" customHeight="1" x14ac:dyDescent="0.35">
      <c r="A39" s="49"/>
      <c r="B39" s="48">
        <v>0</v>
      </c>
      <c r="C39" s="49"/>
      <c r="D39" s="48">
        <v>0</v>
      </c>
      <c r="E39" s="49" t="s">
        <v>28</v>
      </c>
      <c r="F39" s="48">
        <v>6.6</v>
      </c>
      <c r="G39" s="49" t="s">
        <v>71</v>
      </c>
      <c r="H39" s="48">
        <v>6.8</v>
      </c>
      <c r="I39" s="78" t="s">
        <v>52</v>
      </c>
      <c r="J39" s="48">
        <v>7.6</v>
      </c>
      <c r="K39" s="50" t="s">
        <v>60</v>
      </c>
      <c r="L39" s="48">
        <v>8.4</v>
      </c>
      <c r="M39" s="49"/>
      <c r="N39" s="48">
        <v>0</v>
      </c>
    </row>
    <row r="40" spans="1:14" s="55" customFormat="1" ht="16.899999999999999" customHeight="1" x14ac:dyDescent="0.35">
      <c r="A40" s="49"/>
      <c r="B40" s="48">
        <v>0</v>
      </c>
      <c r="C40" s="49"/>
      <c r="D40" s="48">
        <v>0</v>
      </c>
      <c r="E40" s="49" t="s">
        <v>33</v>
      </c>
      <c r="F40" s="48">
        <v>7.5</v>
      </c>
      <c r="G40" s="79" t="s">
        <v>72</v>
      </c>
      <c r="H40" s="48">
        <v>8.75</v>
      </c>
      <c r="I40" s="49" t="s">
        <v>45</v>
      </c>
      <c r="J40" s="48">
        <v>7.3</v>
      </c>
      <c r="K40" s="79" t="s">
        <v>79</v>
      </c>
      <c r="L40" s="48">
        <v>8.3000000000000007</v>
      </c>
      <c r="M40" s="49"/>
      <c r="N40" s="48">
        <v>0</v>
      </c>
    </row>
    <row r="41" spans="1:14" s="55" customFormat="1" ht="16.899999999999999" customHeight="1" x14ac:dyDescent="0.35">
      <c r="A41" s="50"/>
      <c r="B41" s="48"/>
      <c r="C41" s="50"/>
      <c r="D41" s="48"/>
      <c r="E41" s="79" t="s">
        <v>82</v>
      </c>
      <c r="F41" s="48">
        <v>7</v>
      </c>
      <c r="G41" s="50"/>
      <c r="H41" s="48"/>
      <c r="I41" s="50" t="s">
        <v>50</v>
      </c>
      <c r="J41" s="48">
        <v>7.7</v>
      </c>
      <c r="K41" s="50" t="s">
        <v>57</v>
      </c>
      <c r="L41" s="48">
        <v>8.5</v>
      </c>
      <c r="M41" s="50"/>
      <c r="N41" s="48"/>
    </row>
    <row r="42" spans="1:14" s="55" customFormat="1" ht="16.899999999999999" customHeight="1" x14ac:dyDescent="0.35">
      <c r="A42" s="50"/>
      <c r="B42" s="48"/>
      <c r="C42" s="50"/>
      <c r="D42" s="56"/>
      <c r="E42" s="54"/>
      <c r="F42" s="48"/>
      <c r="G42" s="50"/>
      <c r="H42" s="48"/>
      <c r="I42" s="78" t="s">
        <v>51</v>
      </c>
      <c r="J42" s="48">
        <v>7.5</v>
      </c>
      <c r="K42" s="78" t="s">
        <v>77</v>
      </c>
      <c r="L42" s="56">
        <v>9.15</v>
      </c>
      <c r="M42" s="50"/>
      <c r="N42" s="56"/>
    </row>
    <row r="43" spans="1:14" s="16" customFormat="1" ht="16.899999999999999" customHeight="1" thickBot="1" x14ac:dyDescent="0.45">
      <c r="A43" s="19" t="s">
        <v>4</v>
      </c>
      <c r="B43" s="33">
        <f>SUM(LARGE(B37:B42,{1,2,3,4}))</f>
        <v>17.5</v>
      </c>
      <c r="C43" s="20" t="s">
        <v>4</v>
      </c>
      <c r="D43" s="33">
        <f>SUM(LARGE(D37:D42,{1,2,3,4}))</f>
        <v>0</v>
      </c>
      <c r="E43" s="21" t="s">
        <v>4</v>
      </c>
      <c r="F43" s="33">
        <f>SUM(LARGE(F37:F42,{1,2,3,4}))</f>
        <v>28.1</v>
      </c>
      <c r="G43" s="20" t="s">
        <v>4</v>
      </c>
      <c r="H43" s="33">
        <f>SUM(LARGE(H37:H42,{1,2,3,4}))</f>
        <v>27.35</v>
      </c>
      <c r="I43" s="20" t="s">
        <v>4</v>
      </c>
      <c r="J43" s="33">
        <f>SUM(LARGE(J37:J42,{1,2,3,4}))</f>
        <v>30.1</v>
      </c>
      <c r="K43" s="20" t="s">
        <v>4</v>
      </c>
      <c r="L43" s="33">
        <f>SUM(LARGE(L37:L42,{1,2,3,4}))</f>
        <v>34.950000000000003</v>
      </c>
      <c r="M43" s="20" t="s">
        <v>4</v>
      </c>
      <c r="N43" s="33">
        <f>SUM(LARGE(N37:N42,{1,2,3,4}))</f>
        <v>8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I7" sqref="I7"/>
    </sheetView>
  </sheetViews>
  <sheetFormatPr defaultRowHeight="21" x14ac:dyDescent="0.65"/>
  <cols>
    <col min="1" max="1" width="28.59765625" customWidth="1"/>
    <col min="2" max="5" width="11.265625" style="59" customWidth="1"/>
    <col min="6" max="6" width="11.265625" style="60" customWidth="1"/>
    <col min="7" max="7" width="19.3984375" bestFit="1" customWidth="1"/>
  </cols>
  <sheetData>
    <row r="1" spans="1:7" ht="30" customHeight="1" x14ac:dyDescent="0.65"/>
    <row r="2" spans="1:7" ht="31.5" customHeight="1" x14ac:dyDescent="0.45">
      <c r="A2" s="38"/>
      <c r="B2" s="61" t="s">
        <v>12</v>
      </c>
      <c r="C2" s="61" t="s">
        <v>11</v>
      </c>
      <c r="D2" s="61" t="s">
        <v>9</v>
      </c>
      <c r="E2" s="61" t="s">
        <v>10</v>
      </c>
      <c r="F2" s="75" t="s">
        <v>13</v>
      </c>
    </row>
    <row r="3" spans="1:7" ht="33" customHeight="1" x14ac:dyDescent="0.45">
      <c r="A3" s="58" t="str">
        <f>'Teams List '!K2</f>
        <v>Pelham</v>
      </c>
      <c r="B3" s="61">
        <f>'Teams List '!L13</f>
        <v>33.4</v>
      </c>
      <c r="C3" s="61">
        <f>'Teams List '!L23</f>
        <v>27</v>
      </c>
      <c r="D3" s="61">
        <f>'Teams List '!L33</f>
        <v>32.200000000000003</v>
      </c>
      <c r="E3" s="61">
        <f>'Teams List '!L43</f>
        <v>34.950000000000003</v>
      </c>
      <c r="F3" s="76">
        <f>SUM(B3:E3)</f>
        <v>127.55</v>
      </c>
    </row>
    <row r="4" spans="1:7" ht="33" customHeight="1" x14ac:dyDescent="0.45">
      <c r="A4" s="58" t="str">
        <f>'Teams List '!I2</f>
        <v>Nashua South</v>
      </c>
      <c r="B4" s="61">
        <f>'Teams List '!J13</f>
        <v>31.55</v>
      </c>
      <c r="C4" s="61">
        <f>'Teams List '!J23</f>
        <v>24.8</v>
      </c>
      <c r="D4" s="61">
        <f>'Teams List '!J33</f>
        <v>28.6</v>
      </c>
      <c r="E4" s="61">
        <f>'Teams List '!J43</f>
        <v>30.1</v>
      </c>
      <c r="F4" s="76">
        <f>SUM(B4:E4)</f>
        <v>115.05000000000001</v>
      </c>
    </row>
    <row r="5" spans="1:7" ht="39.75" customHeight="1" x14ac:dyDescent="0.45">
      <c r="A5" s="58" t="str">
        <f>'Teams List '!E2</f>
        <v>Keene</v>
      </c>
      <c r="B5" s="61">
        <f>'Teams List '!F13</f>
        <v>30.299999999999997</v>
      </c>
      <c r="C5" s="61">
        <f>'Teams List '!F23</f>
        <v>22.5</v>
      </c>
      <c r="D5" s="61">
        <f>'Teams List '!F33</f>
        <v>28.400000000000002</v>
      </c>
      <c r="E5" s="61">
        <f>'Teams List '!F43</f>
        <v>28.1</v>
      </c>
      <c r="F5" s="76">
        <f>SUM(B5:E5)</f>
        <v>109.30000000000001</v>
      </c>
    </row>
    <row r="6" spans="1:7" ht="39.75" customHeight="1" x14ac:dyDescent="0.45">
      <c r="A6" s="58" t="str">
        <f>'Teams List '!G2</f>
        <v>Nashua North</v>
      </c>
      <c r="B6" s="61">
        <f>'Teams List '!H13</f>
        <v>29.05</v>
      </c>
      <c r="C6" s="61">
        <f>'Teams List '!H23</f>
        <v>23.75</v>
      </c>
      <c r="D6" s="61">
        <f>'Teams List '!H33</f>
        <v>26.099999999999998</v>
      </c>
      <c r="E6" s="61">
        <f>'Teams List '!H43</f>
        <v>27.35</v>
      </c>
      <c r="F6" s="76">
        <f>SUM(B6:E6)</f>
        <v>106.25</v>
      </c>
    </row>
    <row r="7" spans="1:7" ht="39.75" customHeight="1" x14ac:dyDescent="0.45">
      <c r="A7" s="69" t="str">
        <f>'Teams List '!M2</f>
        <v>Raymond</v>
      </c>
      <c r="B7" s="70">
        <f>'Teams List '!N13</f>
        <v>8.6</v>
      </c>
      <c r="C7" s="70">
        <f>'Teams List '!N23</f>
        <v>7.25</v>
      </c>
      <c r="D7" s="70">
        <f>'Teams List '!N33</f>
        <v>8.4</v>
      </c>
      <c r="E7" s="70">
        <f>'Teams List '!N43</f>
        <v>8</v>
      </c>
      <c r="F7" s="77">
        <f t="shared" ref="F7" si="0">SUM(B7:E7)</f>
        <v>32.25</v>
      </c>
      <c r="G7" s="71" t="s">
        <v>36</v>
      </c>
    </row>
    <row r="8" spans="1:7" ht="33" customHeight="1" x14ac:dyDescent="0.45">
      <c r="A8" s="69" t="str">
        <f>'Teams List '!C2</f>
        <v>Conant</v>
      </c>
      <c r="B8" s="70">
        <f>'Teams List '!D13</f>
        <v>0</v>
      </c>
      <c r="C8" s="70">
        <f>'Teams List '!D23</f>
        <v>5.8</v>
      </c>
      <c r="D8" s="70">
        <f>'Teams List '!D33</f>
        <v>6.4</v>
      </c>
      <c r="E8" s="70">
        <f>'Teams List '!D43</f>
        <v>0</v>
      </c>
      <c r="F8" s="77">
        <f>SUM(B8:E8)</f>
        <v>12.2</v>
      </c>
      <c r="G8" s="71" t="s">
        <v>36</v>
      </c>
    </row>
    <row r="9" spans="1:7" ht="33" customHeight="1" x14ac:dyDescent="0.45">
      <c r="A9" s="69" t="str">
        <f>'Teams List '!A2</f>
        <v>Alvirne</v>
      </c>
      <c r="B9" s="70">
        <f>'Teams List '!B13</f>
        <v>15.899999999999999</v>
      </c>
      <c r="C9" s="70">
        <f>'Teams List '!B23</f>
        <v>15.2</v>
      </c>
      <c r="D9" s="70">
        <f>'Teams List '!B33</f>
        <v>15.600000000000001</v>
      </c>
      <c r="E9" s="70">
        <f>'Teams List '!B43</f>
        <v>17.5</v>
      </c>
      <c r="F9" s="77">
        <f>SUM(B9:E9)</f>
        <v>64.2</v>
      </c>
      <c r="G9" t="s">
        <v>75</v>
      </c>
    </row>
  </sheetData>
  <sortState ref="A3:G6">
    <sortCondition descending="1" ref="F3:F6"/>
  </sortState>
  <conditionalFormatting sqref="F3:F6">
    <cfRule type="top10" dxfId="4" priority="5" rank="1"/>
  </conditionalFormatting>
  <conditionalFormatting sqref="B3:B6">
    <cfRule type="top10" dxfId="3" priority="4" rank="1"/>
  </conditionalFormatting>
  <conditionalFormatting sqref="C3:C6">
    <cfRule type="top10" dxfId="2" priority="3" rank="1"/>
  </conditionalFormatting>
  <conditionalFormatting sqref="D3:D6">
    <cfRule type="top10" dxfId="1" priority="2" rank="1"/>
  </conditionalFormatting>
  <conditionalFormatting sqref="E3:E6">
    <cfRule type="top10" dxfId="0" priority="1" rank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Around</vt:lpstr>
      <vt:lpstr>Teams List </vt:lpstr>
      <vt:lpstr>Team totals chart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gingrasl</cp:lastModifiedBy>
  <cp:lastPrinted>2017-02-01T20:15:24Z</cp:lastPrinted>
  <dcterms:created xsi:type="dcterms:W3CDTF">2016-02-14T13:10:59Z</dcterms:created>
  <dcterms:modified xsi:type="dcterms:W3CDTF">2020-01-16T03:03:31Z</dcterms:modified>
</cp:coreProperties>
</file>